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pacohardware-my.sharepoint.com/personal/palak_pacohardware_com/Documents/"/>
    </mc:Choice>
  </mc:AlternateContent>
  <xr:revisionPtr revIDLastSave="340" documentId="8_{FBD8D9EB-EB5D-4608-8D20-A41538733F3F}" xr6:coauthVersionLast="47" xr6:coauthVersionMax="47" xr10:uidLastSave="{F4C939AC-EAC2-4263-936C-739F83FDD914}"/>
  <bookViews>
    <workbookView xWindow="-120" yWindow="-120" windowWidth="29040" windowHeight="15720" tabRatio="467" activeTab="1" xr2:uid="{E179BD2D-71E6-424D-A945-ED0C221750F9}"/>
  </bookViews>
  <sheets>
    <sheet name="HowTo" sheetId="5" r:id="rId1"/>
    <sheet name="Order_Form" sheetId="1" r:id="rId2"/>
    <sheet name="FinalOrder" sheetId="6" r:id="rId3"/>
    <sheet name="ReferenceDetails" sheetId="3" state="hidden" r:id="rId4"/>
  </sheets>
  <definedNames>
    <definedName name="_xlnm._FilterDatabase" localSheetId="1" hidden="1">Order_Form!$A$2:$N$3</definedName>
    <definedName name="_xlnm.Print_Area" localSheetId="1">Order_Form!$A$1:$N$12</definedName>
    <definedName name="ShowImage">INDIRECT(Order_Form!$E$3)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6" l="1"/>
  <c r="O14" i="1"/>
  <c r="M29" i="1"/>
  <c r="J29" i="1"/>
  <c r="A14" i="1"/>
  <c r="J14" i="1"/>
  <c r="I14" i="1"/>
  <c r="M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</futureMetadata>
  <valueMetadata count="4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</valueMetadata>
</metadata>
</file>

<file path=xl/sharedStrings.xml><?xml version="1.0" encoding="utf-8"?>
<sst xmlns="http://schemas.openxmlformats.org/spreadsheetml/2006/main" count="129" uniqueCount="93">
  <si>
    <t>PROFILE</t>
  </si>
  <si>
    <t>GLASS</t>
  </si>
  <si>
    <t>19MM Profile; works with thin profile hinges</t>
  </si>
  <si>
    <t>Brushed Gold</t>
  </si>
  <si>
    <t>19MM Profile with 1/4 reveal works with thin profile hinges</t>
  </si>
  <si>
    <t>Clear</t>
  </si>
  <si>
    <t>45MM Profile with 1/4 reveal; works with 35mm cup hinges</t>
  </si>
  <si>
    <t>50MM Profile; works with your any regular hinge</t>
  </si>
  <si>
    <t>AAPF06</t>
  </si>
  <si>
    <t>26MM; works with Salice Air Hinges</t>
  </si>
  <si>
    <t>Mirror</t>
  </si>
  <si>
    <t>Profile</t>
  </si>
  <si>
    <t>AAPF01</t>
  </si>
  <si>
    <t>AAPF02</t>
  </si>
  <si>
    <t>AAPF04</t>
  </si>
  <si>
    <t>AAPF05</t>
  </si>
  <si>
    <t>AAPF07</t>
  </si>
  <si>
    <t>AAPF08</t>
  </si>
  <si>
    <t>Images</t>
  </si>
  <si>
    <t>Profile Cross Section</t>
  </si>
  <si>
    <t>Smoked Grey</t>
  </si>
  <si>
    <t>Thin Ribbed</t>
  </si>
  <si>
    <t>Black Painted</t>
  </si>
  <si>
    <t>Smoked Bronze</t>
  </si>
  <si>
    <t>1/2" Reeded</t>
  </si>
  <si>
    <t>Bronze Mirror</t>
  </si>
  <si>
    <t>Glass</t>
  </si>
  <si>
    <t>Glass Insert</t>
  </si>
  <si>
    <t>Hinges</t>
  </si>
  <si>
    <t>Description</t>
  </si>
  <si>
    <t>Salice C1Z6AE9</t>
  </si>
  <si>
    <t>Blum 71T950A</t>
  </si>
  <si>
    <t>Blum 71T950ATL</t>
  </si>
  <si>
    <t>Hettich Sensys 8638i</t>
  </si>
  <si>
    <t>Color</t>
  </si>
  <si>
    <t>Silver Anodized</t>
  </si>
  <si>
    <t>Matt Black</t>
  </si>
  <si>
    <t>Handle Position</t>
  </si>
  <si>
    <t>Bottom</t>
  </si>
  <si>
    <t>Customized</t>
  </si>
  <si>
    <t>ORIENTATION</t>
  </si>
  <si>
    <t>Profile Image</t>
  </si>
  <si>
    <t>Hinge Image</t>
  </si>
  <si>
    <t>Y</t>
  </si>
  <si>
    <t>Orientation</t>
  </si>
  <si>
    <t>Vertical</t>
  </si>
  <si>
    <t>Horizontal</t>
  </si>
  <si>
    <t>Sliding</t>
  </si>
  <si>
    <t>HINGE 
BRAND</t>
  </si>
  <si>
    <t>HINGE 
POSITION</t>
  </si>
  <si>
    <t>NO. OF 
HINGE</t>
  </si>
  <si>
    <t>HANDLE</t>
  </si>
  <si>
    <t>HANDLE 
POSITION</t>
  </si>
  <si>
    <t>#</t>
  </si>
  <si>
    <t>Comments / Instructions / Details</t>
  </si>
  <si>
    <t>Color Code</t>
  </si>
  <si>
    <t>Order Form</t>
  </si>
  <si>
    <t>DOOR
QUANTITY</t>
  </si>
  <si>
    <r>
      <t xml:space="preserve">ADNA 
</t>
    </r>
    <r>
      <rPr>
        <b/>
        <sz val="14"/>
        <color theme="1"/>
        <rFont val="Brush Script MT"/>
        <family val="4"/>
      </rPr>
      <t xml:space="preserve">Design </t>
    </r>
    <r>
      <rPr>
        <b/>
        <sz val="14"/>
        <color theme="1"/>
        <rFont val="Calibri"/>
        <family val="2"/>
      </rPr>
      <t>Inc</t>
    </r>
  </si>
  <si>
    <t>mm</t>
  </si>
  <si>
    <t>AAPF03</t>
  </si>
  <si>
    <t>Frosted</t>
  </si>
  <si>
    <t>Colour</t>
  </si>
  <si>
    <t>Center</t>
  </si>
  <si>
    <t>Cross Section</t>
  </si>
  <si>
    <t>Please use Comments section for additional details about Hinge Location or any special manufacturing instructions</t>
  </si>
  <si>
    <t>UNITS</t>
  </si>
  <si>
    <t>HEIGHT</t>
  </si>
  <si>
    <t>WIDTH</t>
  </si>
  <si>
    <t>Ex</t>
  </si>
  <si>
    <t>Ex: Handle position is 4" from bottom</t>
  </si>
  <si>
    <t>4 1/2" from top and bottom and center</t>
  </si>
  <si>
    <t>Inch</t>
  </si>
  <si>
    <t>PROFILE
COLOUR</t>
  </si>
  <si>
    <t>Comments / Instructions</t>
  </si>
  <si>
    <t>How To Order - Steps</t>
  </si>
  <si>
    <t>accounting@adna-design.com</t>
  </si>
  <si>
    <t>E-mail:</t>
  </si>
  <si>
    <t>Mobile:</t>
  </si>
  <si>
    <t>E-Mail:</t>
  </si>
  <si>
    <t>+1 905 678 8464</t>
  </si>
  <si>
    <t>Address:</t>
  </si>
  <si>
    <t>2417 Drew Rd
Mississauga, ON L5S 1A1</t>
  </si>
  <si>
    <t>Contact Us</t>
  </si>
  <si>
    <t>Select Type of Glass ( Please inquire for more options )</t>
  </si>
  <si>
    <t>None</t>
  </si>
  <si>
    <t>Go to Order_Form Sheet</t>
  </si>
  <si>
    <t>Enter Dimensions</t>
  </si>
  <si>
    <t>Choose Profile Type
No of Hinge and location</t>
  </si>
  <si>
    <t>3 Simple Steps</t>
  </si>
  <si>
    <r>
      <t xml:space="preserve">Copy </t>
    </r>
    <r>
      <rPr>
        <b/>
        <sz val="14"/>
        <color theme="1"/>
        <rFont val="Calibri"/>
        <family val="2"/>
      </rPr>
      <t>Order Details</t>
    </r>
    <r>
      <rPr>
        <sz val="14"/>
        <color theme="1"/>
        <rFont val="Calibri"/>
        <family val="2"/>
      </rPr>
      <t xml:space="preserve"> to </t>
    </r>
    <r>
      <rPr>
        <b/>
        <sz val="14"/>
        <color theme="1"/>
        <rFont val="Calibri"/>
        <family val="2"/>
      </rPr>
      <t>Final Order</t>
    </r>
    <r>
      <rPr>
        <sz val="14"/>
        <color theme="1"/>
        <rFont val="Calibri"/>
        <family val="2"/>
      </rPr>
      <t xml:space="preserve"> 
Take a print or send via mail to:</t>
    </r>
  </si>
  <si>
    <r>
      <rPr>
        <sz val="14"/>
        <color theme="1"/>
        <rFont val="Calibri"/>
        <family val="2"/>
      </rPr>
      <t>Crafted in </t>
    </r>
    <r>
      <rPr>
        <b/>
        <i/>
        <sz val="14"/>
        <color rgb="FFFF8265"/>
        <rFont val="Calibri"/>
        <family val="2"/>
      </rPr>
      <t xml:space="preserve">Canada </t>
    </r>
  </si>
  <si>
    <r>
      <t xml:space="preserve">Copy Order Section to </t>
    </r>
    <r>
      <rPr>
        <b/>
        <sz val="11"/>
        <color rgb="FFFF0000"/>
        <rFont val="Calibri"/>
        <family val="2"/>
      </rPr>
      <t>FinalOrder</t>
    </r>
    <r>
      <rPr>
        <sz val="11"/>
        <color rgb="FFFF0000"/>
        <rFont val="Calibri"/>
        <family val="2"/>
      </rPr>
      <t xml:space="preserve"> 
Print or Send e-mail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</si>
</sst>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2"/>
      <name val="Aptos Narrow"/>
      <family val="2"/>
      <scheme val="minor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Brush Script MT"/>
      <family val="4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color theme="7" tint="-0.249977111117893"/>
      <name val="Calibri"/>
      <family val="2"/>
    </font>
    <font>
      <sz val="11"/>
      <color rgb="FF001D35"/>
      <name val="Calibri"/>
      <family val="2"/>
    </font>
    <font>
      <sz val="14"/>
      <color theme="1"/>
      <name val="Calibri"/>
      <family val="2"/>
    </font>
    <font>
      <u/>
      <sz val="14"/>
      <color theme="10"/>
      <name val="Calibri"/>
      <family val="2"/>
    </font>
    <font>
      <b/>
      <i/>
      <sz val="14"/>
      <color theme="1"/>
      <name val="Calibri"/>
      <family val="2"/>
    </font>
    <font>
      <sz val="12"/>
      <color rgb="FF212529"/>
      <name val="Arial"/>
      <family val="2"/>
    </font>
    <font>
      <u/>
      <sz val="14"/>
      <color theme="10"/>
      <name val="Aptos Narrow"/>
      <family val="2"/>
      <scheme val="minor"/>
    </font>
    <font>
      <sz val="11"/>
      <name val="Calibri"/>
      <family val="2"/>
    </font>
    <font>
      <b/>
      <i/>
      <sz val="14"/>
      <color rgb="FFFF8265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E8D9"/>
        <bgColor indexed="64"/>
      </patternFill>
    </fill>
    <fill>
      <patternFill patternType="solid">
        <fgColor rgb="FFF9F4ED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11" fillId="0" borderId="0" xfId="1" applyFont="1" applyBorder="1" applyAlignment="1"/>
    <xf numFmtId="0" fontId="12" fillId="0" borderId="0" xfId="0" applyFont="1"/>
    <xf numFmtId="0" fontId="13" fillId="0" borderId="0" xfId="0" applyFont="1"/>
    <xf numFmtId="0" fontId="13" fillId="2" borderId="6" xfId="0" applyFont="1" applyFill="1" applyBorder="1"/>
    <xf numFmtId="0" fontId="6" fillId="0" borderId="11" xfId="0" applyFont="1" applyBorder="1"/>
    <xf numFmtId="0" fontId="6" fillId="0" borderId="12" xfId="0" applyFont="1" applyBorder="1"/>
    <xf numFmtId="0" fontId="13" fillId="2" borderId="9" xfId="0" applyFont="1" applyFill="1" applyBorder="1"/>
    <xf numFmtId="0" fontId="6" fillId="2" borderId="12" xfId="0" applyFont="1" applyFill="1" applyBorder="1"/>
    <xf numFmtId="0" fontId="2" fillId="0" borderId="0" xfId="1" applyBorder="1" applyAlignment="1"/>
    <xf numFmtId="0" fontId="10" fillId="0" borderId="23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0" fillId="0" borderId="1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9" fillId="2" borderId="3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34" xfId="0" applyFont="1" applyFill="1" applyBorder="1" applyAlignment="1">
      <alignment horizontal="left"/>
    </xf>
    <xf numFmtId="0" fontId="9" fillId="2" borderId="35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36" xfId="0" applyFont="1" applyFill="1" applyBorder="1" applyAlignment="1">
      <alignment horizontal="left"/>
    </xf>
    <xf numFmtId="0" fontId="9" fillId="2" borderId="37" xfId="0" applyFont="1" applyFill="1" applyBorder="1" applyAlignment="1">
      <alignment horizontal="left"/>
    </xf>
    <xf numFmtId="0" fontId="9" fillId="2" borderId="38" xfId="0" applyFont="1" applyFill="1" applyBorder="1" applyAlignment="1">
      <alignment horizontal="left"/>
    </xf>
    <xf numFmtId="0" fontId="9" fillId="2" borderId="39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left" vertical="center"/>
    </xf>
    <xf numFmtId="0" fontId="15" fillId="4" borderId="6" xfId="1" applyFont="1" applyFill="1" applyBorder="1" applyAlignment="1">
      <alignment horizontal="left" vertical="center"/>
    </xf>
    <xf numFmtId="0" fontId="16" fillId="4" borderId="6" xfId="0" applyFont="1" applyFill="1" applyBorder="1" applyAlignment="1">
      <alignment horizontal="left" vertical="center" wrapText="1"/>
    </xf>
    <xf numFmtId="0" fontId="16" fillId="4" borderId="9" xfId="0" applyFont="1" applyFill="1" applyBorder="1" applyAlignment="1">
      <alignment horizontal="left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12" xfId="0" applyFont="1" applyFill="1" applyBorder="1"/>
    <xf numFmtId="0" fontId="16" fillId="4" borderId="2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right" vertical="center"/>
    </xf>
    <xf numFmtId="0" fontId="16" fillId="4" borderId="7" xfId="0" applyFont="1" applyFill="1" applyBorder="1" applyAlignment="1">
      <alignment horizontal="right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4" xfId="0" applyFont="1" applyFill="1" applyBorder="1"/>
    <xf numFmtId="0" fontId="14" fillId="3" borderId="6" xfId="0" applyFont="1" applyFill="1" applyBorder="1"/>
    <xf numFmtId="0" fontId="14" fillId="4" borderId="6" xfId="0" applyFont="1" applyFill="1" applyBorder="1" applyAlignment="1">
      <alignment wrapText="1"/>
    </xf>
    <xf numFmtId="0" fontId="18" fillId="4" borderId="9" xfId="1" applyFont="1" applyFill="1" applyBorder="1"/>
    <xf numFmtId="0" fontId="7" fillId="3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9" fillId="0" borderId="0" xfId="0" applyFont="1" applyAlignment="1">
      <alignment wrapText="1"/>
    </xf>
    <xf numFmtId="0" fontId="0" fillId="2" borderId="0" xfId="0" applyFill="1"/>
    <xf numFmtId="0" fontId="16" fillId="4" borderId="5" xfId="0" applyFont="1" applyFill="1" applyBorder="1" applyAlignment="1">
      <alignment horizontal="right" vertical="center" wrapText="1"/>
    </xf>
    <xf numFmtId="0" fontId="16" fillId="4" borderId="6" xfId="0" quotePrefix="1" applyFont="1" applyFill="1" applyBorder="1" applyAlignment="1">
      <alignment horizontal="left" vertical="center"/>
    </xf>
    <xf numFmtId="0" fontId="16" fillId="4" borderId="4" xfId="0" quotePrefix="1" applyFont="1" applyFill="1" applyBorder="1" applyAlignment="1">
      <alignment horizontal="right" vertical="center"/>
    </xf>
    <xf numFmtId="0" fontId="7" fillId="3" borderId="10" xfId="0" quotePrefix="1" applyFont="1" applyFill="1" applyBorder="1" applyAlignment="1">
      <alignment horizontal="right"/>
    </xf>
    <xf numFmtId="0" fontId="7" fillId="3" borderId="12" xfId="0" applyFont="1" applyFill="1" applyBorder="1" applyAlignment="1">
      <alignment horizontal="right"/>
    </xf>
    <xf numFmtId="0" fontId="0" fillId="2" borderId="0" xfId="0" applyFill="1" applyBorder="1"/>
    <xf numFmtId="0" fontId="14" fillId="2" borderId="2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7" fillId="2" borderId="0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12" fontId="9" fillId="2" borderId="14" xfId="0" applyNumberFormat="1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32" xfId="0" applyFont="1" applyFill="1" applyBorder="1" applyAlignment="1">
      <alignment horizontal="center"/>
    </xf>
    <xf numFmtId="0" fontId="21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8265"/>
      <color rgb="FFF9F4ED"/>
      <color rgb="FFF3E8D9"/>
      <color rgb="FFD4AF37"/>
      <color rgb="FFCCBA78"/>
      <color rgb="FF28282B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1734608</xdr:colOff>
      <xdr:row>9</xdr:row>
      <xdr:rowOff>418041</xdr:rowOff>
    </xdr:from>
    <xdr:ext cx="1600200" cy="718402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B560C1F9-8A00-9BA2-87FB-924408A1204C}"/>
            </a:ext>
          </a:extLst>
        </xdr:cNvPr>
        <xdr:cNvSpPr txBox="1"/>
      </xdr:nvSpPr>
      <xdr:spPr>
        <a:xfrm>
          <a:off x="4062941" y="5868458"/>
          <a:ext cx="1600200" cy="7184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CA" sz="1000" b="1"/>
            <a:t>AAPF02-</a:t>
          </a:r>
          <a:r>
            <a:rPr lang="en-CA" sz="1000" b="1" baseline="0"/>
            <a:t> </a:t>
          </a:r>
          <a:r>
            <a:rPr lang="en-CA" sz="1000" b="1"/>
            <a:t>Integrated</a:t>
          </a:r>
          <a:r>
            <a:rPr lang="en-CA" sz="1000" b="1" baseline="0"/>
            <a:t> handle</a:t>
          </a:r>
        </a:p>
        <a:p>
          <a:pPr algn="ctr"/>
          <a:r>
            <a:rPr lang="en-CA" sz="1000" b="1" baseline="0"/>
            <a:t>1) 42" from bottom</a:t>
          </a:r>
        </a:p>
        <a:p>
          <a:pPr algn="ctr"/>
          <a:r>
            <a:rPr lang="en-CA" sz="1000" b="1" baseline="0"/>
            <a:t>2) 7" Custom Orientation left, right or center</a:t>
          </a:r>
          <a:endParaRPr lang="en-CA" sz="1000" b="1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2">
  <rv s="0">
    <v>0</v>
    <v>5</v>
  </rv>
  <rv s="0">
    <v>1</v>
    <v>4</v>
  </rv>
  <rv s="0">
    <v>2</v>
    <v>4</v>
  </rv>
  <rv s="0">
    <v>3</v>
    <v>4</v>
  </rv>
  <rv s="0">
    <v>4</v>
    <v>4</v>
  </rv>
  <rv s="0">
    <v>5</v>
    <v>4</v>
  </rv>
  <rv s="0">
    <v>6</v>
    <v>4</v>
  </rv>
  <rv s="0">
    <v>7</v>
    <v>5</v>
  </rv>
  <rv s="0">
    <v>8</v>
    <v>5</v>
  </rv>
  <rv s="0">
    <v>9</v>
    <v>5</v>
  </rv>
  <rv s="0">
    <v>10</v>
    <v>5</v>
  </rv>
  <rv s="0">
    <v>11</v>
    <v>5</v>
  </rv>
  <rv s="0">
    <v>5</v>
    <v>5</v>
  </rv>
  <rv s="0">
    <v>12</v>
    <v>5</v>
  </rv>
  <rv s="0">
    <v>13</v>
    <v>5</v>
  </rv>
  <rv s="0">
    <v>14</v>
    <v>5</v>
  </rv>
  <rv s="0">
    <v>3</v>
    <v>5</v>
  </rv>
  <rv s="0">
    <v>2</v>
    <v>5</v>
  </rv>
  <rv s="0">
    <v>6</v>
    <v>5</v>
  </rv>
  <rv s="0">
    <v>1</v>
    <v>5</v>
  </rv>
  <rv s="0">
    <v>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ccounting@adna-design.com" TargetMode="External"/><Relationship Id="rId1" Type="http://schemas.openxmlformats.org/officeDocument/2006/relationships/hyperlink" Target="mailto:accounting@adna-desig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A5ADE-BD37-4DE5-BC26-3C8DDA27FD91}">
  <sheetPr codeName="Sheet1"/>
  <dimension ref="B1:F20"/>
  <sheetViews>
    <sheetView workbookViewId="0">
      <selection activeCell="D16" sqref="D16"/>
    </sheetView>
  </sheetViews>
  <sheetFormatPr defaultRowHeight="15" x14ac:dyDescent="0.25"/>
  <cols>
    <col min="1" max="1" width="9.140625" style="103"/>
    <col min="2" max="2" width="21.85546875" style="103" customWidth="1"/>
    <col min="3" max="3" width="92.5703125" style="103" customWidth="1"/>
    <col min="4" max="4" width="9.140625" style="103" customWidth="1"/>
    <col min="5" max="16384" width="9.140625" style="103"/>
  </cols>
  <sheetData>
    <row r="1" spans="2:6" ht="19.5" thickBot="1" x14ac:dyDescent="0.35">
      <c r="B1" s="107" t="s">
        <v>91</v>
      </c>
      <c r="C1" s="108"/>
    </row>
    <row r="2" spans="2:6" ht="15.75" customHeight="1" x14ac:dyDescent="0.25">
      <c r="B2" s="110" t="e" vm="1">
        <v>#VALUE!</v>
      </c>
      <c r="C2" s="97"/>
    </row>
    <row r="3" spans="2:6" ht="15" customHeight="1" x14ac:dyDescent="0.25">
      <c r="B3" s="111"/>
      <c r="C3" s="98"/>
    </row>
    <row r="4" spans="2:6" ht="49.5" customHeight="1" thickBot="1" x14ac:dyDescent="0.3">
      <c r="B4" s="112"/>
      <c r="C4" s="99"/>
      <c r="E4" s="109"/>
      <c r="F4" s="109"/>
    </row>
    <row r="5" spans="2:6" ht="19.5" thickBot="1" x14ac:dyDescent="0.35">
      <c r="B5" s="85" t="s">
        <v>89</v>
      </c>
      <c r="C5" s="86" t="s">
        <v>75</v>
      </c>
      <c r="E5" s="113"/>
      <c r="F5" s="109"/>
    </row>
    <row r="6" spans="2:6" ht="18.75" x14ac:dyDescent="0.3">
      <c r="B6" s="90"/>
      <c r="C6" s="91" t="s">
        <v>86</v>
      </c>
      <c r="E6" s="113"/>
      <c r="F6" s="109"/>
    </row>
    <row r="7" spans="2:6" ht="18.75" x14ac:dyDescent="0.3">
      <c r="B7" s="95">
        <v>1</v>
      </c>
      <c r="C7" s="92" t="s">
        <v>87</v>
      </c>
      <c r="E7" s="113"/>
      <c r="F7" s="109"/>
    </row>
    <row r="8" spans="2:6" ht="37.5" x14ac:dyDescent="0.3">
      <c r="B8" s="96">
        <v>2</v>
      </c>
      <c r="C8" s="93" t="s">
        <v>88</v>
      </c>
      <c r="E8" s="109"/>
      <c r="F8" s="109"/>
    </row>
    <row r="9" spans="2:6" ht="18.75" x14ac:dyDescent="0.3">
      <c r="B9" s="95">
        <v>3</v>
      </c>
      <c r="C9" s="92" t="s">
        <v>84</v>
      </c>
    </row>
    <row r="10" spans="2:6" ht="37.5" x14ac:dyDescent="0.3">
      <c r="B10" s="100" t="s">
        <v>77</v>
      </c>
      <c r="C10" s="93" t="s">
        <v>90</v>
      </c>
    </row>
    <row r="11" spans="2:6" ht="19.5" thickBot="1" x14ac:dyDescent="0.35">
      <c r="B11" s="101"/>
      <c r="C11" s="94" t="s">
        <v>76</v>
      </c>
    </row>
    <row r="12" spans="2:6" ht="15.75" thickBot="1" x14ac:dyDescent="0.3"/>
    <row r="13" spans="2:6" ht="19.5" thickBot="1" x14ac:dyDescent="0.35">
      <c r="B13" s="79" t="s">
        <v>83</v>
      </c>
      <c r="C13" s="80"/>
    </row>
    <row r="14" spans="2:6" ht="18.75" x14ac:dyDescent="0.25">
      <c r="B14" s="87"/>
      <c r="C14" s="106"/>
    </row>
    <row r="15" spans="2:6" ht="18.75" x14ac:dyDescent="0.25">
      <c r="B15" s="104" t="s">
        <v>78</v>
      </c>
      <c r="C15" s="105" t="s">
        <v>80</v>
      </c>
    </row>
    <row r="16" spans="2:6" ht="18.75" x14ac:dyDescent="0.25">
      <c r="B16" s="88"/>
      <c r="C16" s="81"/>
    </row>
    <row r="17" spans="2:3" ht="18.75" x14ac:dyDescent="0.25">
      <c r="B17" s="88" t="s">
        <v>79</v>
      </c>
      <c r="C17" s="82" t="s">
        <v>76</v>
      </c>
    </row>
    <row r="18" spans="2:3" ht="18.75" x14ac:dyDescent="0.25">
      <c r="B18" s="88"/>
      <c r="C18" s="81"/>
    </row>
    <row r="19" spans="2:3" ht="37.5" x14ac:dyDescent="0.25">
      <c r="B19" s="88" t="s">
        <v>81</v>
      </c>
      <c r="C19" s="83" t="s">
        <v>82</v>
      </c>
    </row>
    <row r="20" spans="2:3" ht="19.5" thickBot="1" x14ac:dyDescent="0.3">
      <c r="B20" s="89"/>
      <c r="C20" s="84"/>
    </row>
  </sheetData>
  <mergeCells count="4">
    <mergeCell ref="B13:C13"/>
    <mergeCell ref="B1:C1"/>
    <mergeCell ref="B10:B11"/>
    <mergeCell ref="B2:C4"/>
  </mergeCells>
  <hyperlinks>
    <hyperlink ref="C11" r:id="rId1" xr:uid="{6F945671-E85F-4640-9A90-A703BB1E8A96}"/>
    <hyperlink ref="C17" r:id="rId2" xr:uid="{4AB2DC6D-0551-466F-B10F-533AC2673633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9171F-C4F2-43B1-AC63-EC9F0B3AF691}">
  <sheetPr codeName="Sheet2"/>
  <dimension ref="A1:AB35"/>
  <sheetViews>
    <sheetView tabSelected="1" zoomScaleNormal="100" workbookViewId="0">
      <selection activeCell="P1" sqref="P1:R2"/>
    </sheetView>
  </sheetViews>
  <sheetFormatPr defaultRowHeight="15" x14ac:dyDescent="0.25"/>
  <cols>
    <col min="1" max="1" width="3.140625" style="9" customWidth="1"/>
    <col min="2" max="2" width="8.85546875" style="9" customWidth="1"/>
    <col min="3" max="4" width="9.140625" style="9"/>
    <col min="5" max="5" width="14" style="9" customWidth="1"/>
    <col min="6" max="6" width="10.140625" style="9" bestFit="1" customWidth="1"/>
    <col min="7" max="7" width="11.140625" style="9" customWidth="1"/>
    <col min="8" max="8" width="11.7109375" style="9" customWidth="1"/>
    <col min="9" max="9" width="16.5703125" style="9" customWidth="1"/>
    <col min="10" max="10" width="7.7109375" style="9" customWidth="1"/>
    <col min="11" max="11" width="9.140625" style="9"/>
    <col min="12" max="12" width="10.5703125" style="9" customWidth="1"/>
    <col min="13" max="13" width="14" style="9" customWidth="1"/>
    <col min="14" max="14" width="18.140625" style="9" customWidth="1"/>
    <col min="15" max="15" width="9.140625" style="9"/>
    <col min="16" max="16" width="10.28515625" style="9" bestFit="1" customWidth="1"/>
    <col min="17" max="17" width="9.140625" style="9"/>
    <col min="18" max="18" width="15.85546875" style="9" customWidth="1"/>
    <col min="19" max="16384" width="9.140625" style="9"/>
  </cols>
  <sheetData>
    <row r="1" spans="1:28" ht="39" customHeight="1" thickBot="1" x14ac:dyDescent="0.3">
      <c r="A1" s="114" t="s">
        <v>58</v>
      </c>
      <c r="B1" s="115"/>
      <c r="C1" s="115"/>
      <c r="D1" s="116"/>
      <c r="E1" s="117" t="s">
        <v>56</v>
      </c>
      <c r="F1" s="118"/>
      <c r="G1" s="118"/>
      <c r="H1" s="118"/>
      <c r="I1" s="118"/>
      <c r="J1" s="118"/>
      <c r="K1" s="118"/>
      <c r="L1" s="119"/>
      <c r="M1" s="117" t="str">
        <f ca="1">"Date: " &amp; TEXT(TODAY(), "dd-mmm-yy")</f>
        <v>Date: 01-Nov-25</v>
      </c>
      <c r="N1" s="120"/>
      <c r="P1" s="137" t="s">
        <v>92</v>
      </c>
      <c r="Q1" s="137"/>
      <c r="R1" s="137"/>
      <c r="T1" s="11"/>
      <c r="U1" s="11"/>
      <c r="V1" s="11"/>
      <c r="W1" s="11"/>
      <c r="X1" s="11"/>
      <c r="Y1" s="11"/>
      <c r="Z1" s="11"/>
      <c r="AA1" s="11"/>
      <c r="AB1" s="11"/>
    </row>
    <row r="2" spans="1:28" s="10" customFormat="1" ht="30.75" thickBot="1" x14ac:dyDescent="0.3">
      <c r="A2" s="121" t="s">
        <v>53</v>
      </c>
      <c r="B2" s="122" t="s">
        <v>66</v>
      </c>
      <c r="C2" s="122" t="s">
        <v>67</v>
      </c>
      <c r="D2" s="122" t="s">
        <v>68</v>
      </c>
      <c r="E2" s="122" t="s">
        <v>0</v>
      </c>
      <c r="F2" s="122" t="s">
        <v>73</v>
      </c>
      <c r="G2" s="122" t="s">
        <v>48</v>
      </c>
      <c r="H2" s="122" t="s">
        <v>50</v>
      </c>
      <c r="I2" s="122" t="s">
        <v>49</v>
      </c>
      <c r="J2" s="122" t="s">
        <v>1</v>
      </c>
      <c r="K2" s="122" t="s">
        <v>51</v>
      </c>
      <c r="L2" s="122" t="s">
        <v>52</v>
      </c>
      <c r="M2" s="122" t="s">
        <v>40</v>
      </c>
      <c r="N2" s="123" t="s">
        <v>57</v>
      </c>
      <c r="P2" s="137"/>
      <c r="Q2" s="137"/>
      <c r="R2" s="137"/>
      <c r="T2" s="12"/>
      <c r="U2" s="12"/>
      <c r="V2" s="12"/>
      <c r="W2" s="12"/>
      <c r="X2" s="12"/>
      <c r="Y2" s="12"/>
      <c r="Z2" s="12"/>
      <c r="AA2" s="12"/>
      <c r="AB2" s="12"/>
    </row>
    <row r="3" spans="1:28" ht="45" x14ac:dyDescent="0.25">
      <c r="A3" s="124" t="s">
        <v>69</v>
      </c>
      <c r="B3" s="125" t="s">
        <v>72</v>
      </c>
      <c r="C3" s="126">
        <v>14.875</v>
      </c>
      <c r="D3" s="126">
        <v>53.375</v>
      </c>
      <c r="E3" s="125" t="s">
        <v>60</v>
      </c>
      <c r="F3" s="125" t="s">
        <v>36</v>
      </c>
      <c r="G3" s="125" t="s">
        <v>31</v>
      </c>
      <c r="H3" s="125">
        <v>3</v>
      </c>
      <c r="I3" s="125" t="s">
        <v>71</v>
      </c>
      <c r="J3" s="125" t="s">
        <v>20</v>
      </c>
      <c r="K3" s="125" t="s">
        <v>43</v>
      </c>
      <c r="L3" s="125" t="s">
        <v>85</v>
      </c>
      <c r="M3" s="125" t="s">
        <v>46</v>
      </c>
      <c r="N3" s="127">
        <v>2</v>
      </c>
      <c r="P3" s="19"/>
      <c r="X3" s="13"/>
      <c r="Y3" s="13"/>
      <c r="Z3" s="13"/>
      <c r="AA3" s="13"/>
      <c r="AB3" s="13"/>
    </row>
    <row r="4" spans="1:28" x14ac:dyDescent="0.25">
      <c r="A4" s="128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30"/>
      <c r="X4" s="13"/>
      <c r="Y4" s="13"/>
      <c r="Z4" s="13"/>
      <c r="AA4" s="13"/>
      <c r="AB4" s="13"/>
    </row>
    <row r="5" spans="1:28" x14ac:dyDescent="0.25">
      <c r="A5" s="128">
        <v>2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30"/>
      <c r="X5" s="13"/>
      <c r="Y5" s="13"/>
      <c r="Z5" s="13"/>
      <c r="AA5" s="13"/>
      <c r="AB5" s="13"/>
    </row>
    <row r="6" spans="1:28" x14ac:dyDescent="0.25">
      <c r="A6" s="128">
        <v>3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30"/>
      <c r="X6" s="13"/>
      <c r="Y6" s="13"/>
      <c r="Z6" s="13"/>
      <c r="AA6" s="13"/>
      <c r="AB6" s="13"/>
    </row>
    <row r="7" spans="1:28" ht="15.75" thickBot="1" x14ac:dyDescent="0.3">
      <c r="A7" s="131">
        <v>4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3"/>
      <c r="X7" s="13"/>
      <c r="Y7" s="13"/>
      <c r="Z7" s="13"/>
      <c r="AA7" s="13"/>
      <c r="AB7" s="13"/>
    </row>
    <row r="8" spans="1:28" ht="15.75" thickBot="1" x14ac:dyDescent="0.3">
      <c r="A8" s="134" t="s">
        <v>74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6"/>
      <c r="P8" s="102"/>
      <c r="Q8" s="102"/>
      <c r="R8" s="102"/>
      <c r="X8" s="13"/>
      <c r="Y8" s="13"/>
      <c r="Z8" s="13"/>
      <c r="AA8" s="13"/>
      <c r="AB8" s="13"/>
    </row>
    <row r="9" spans="1:28" ht="15" customHeight="1" x14ac:dyDescent="0.25">
      <c r="A9" s="58" t="s">
        <v>70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  <c r="P9" s="102"/>
      <c r="Q9" s="102"/>
      <c r="R9" s="102"/>
      <c r="S9" s="102"/>
      <c r="X9" s="13"/>
      <c r="Y9" s="13"/>
      <c r="Z9" s="13"/>
      <c r="AA9" s="13"/>
      <c r="AB9" s="13"/>
    </row>
    <row r="10" spans="1:28" x14ac:dyDescent="0.25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3"/>
      <c r="P10" s="102"/>
      <c r="Q10" s="102"/>
      <c r="R10" s="102"/>
      <c r="S10" s="102"/>
      <c r="X10" s="13"/>
      <c r="Y10" s="13"/>
      <c r="Z10" s="13"/>
      <c r="AA10" s="13"/>
      <c r="AB10" s="13"/>
    </row>
    <row r="11" spans="1:28" ht="15.75" thickBot="1" x14ac:dyDescent="0.3">
      <c r="A11" s="64" t="s">
        <v>65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6"/>
      <c r="P11" s="102"/>
      <c r="Q11" s="102"/>
      <c r="R11" s="102"/>
      <c r="S11" s="102"/>
      <c r="X11" s="13"/>
      <c r="Y11" s="13"/>
      <c r="Z11" s="13"/>
      <c r="AA11" s="13"/>
      <c r="AB11" s="13"/>
    </row>
    <row r="12" spans="1:28" ht="15.75" thickBot="1" x14ac:dyDescent="0.3">
      <c r="X12" s="13"/>
      <c r="Y12" s="13"/>
      <c r="Z12" s="13"/>
      <c r="AA12" s="13"/>
      <c r="AB12" s="13"/>
    </row>
    <row r="13" spans="1:28" ht="21" customHeight="1" thickBot="1" x14ac:dyDescent="0.4">
      <c r="A13" s="76" t="s">
        <v>41</v>
      </c>
      <c r="B13" s="77"/>
      <c r="C13" s="77"/>
      <c r="D13" s="77"/>
      <c r="E13" s="77"/>
      <c r="F13" s="77"/>
      <c r="G13" s="77"/>
      <c r="H13" s="77"/>
      <c r="I13" s="18" t="s">
        <v>62</v>
      </c>
      <c r="J13" s="71" t="s">
        <v>27</v>
      </c>
      <c r="K13" s="71"/>
      <c r="L13" s="71"/>
      <c r="M13" s="71"/>
      <c r="N13" s="72"/>
      <c r="O13" s="35" t="s">
        <v>64</v>
      </c>
      <c r="P13" s="36"/>
      <c r="Q13" s="36"/>
      <c r="R13" s="37"/>
      <c r="X13" s="13"/>
      <c r="Y13" s="13"/>
      <c r="Z13" s="13"/>
      <c r="AA13" s="13"/>
      <c r="AB13" s="13"/>
    </row>
    <row r="14" spans="1:28" x14ac:dyDescent="0.25">
      <c r="A14" s="67" t="e" vm="2">
        <f>VLOOKUP(E3,ReferenceDetails!A8:B15,2,FALSE)</f>
        <v>#VALUE!</v>
      </c>
      <c r="B14" s="68"/>
      <c r="C14" s="68"/>
      <c r="D14" s="68"/>
      <c r="E14" s="68"/>
      <c r="F14" s="68"/>
      <c r="G14" s="68"/>
      <c r="H14" s="68"/>
      <c r="I14" s="52" t="e" vm="3">
        <f>VLOOKUP(F3,ReferenceDetails!G8:H10,2,FALSE)</f>
        <v>#VALUE!</v>
      </c>
      <c r="J14" s="38" t="e" vm="4">
        <f>VLOOKUP(J3,ReferenceDetails!E8:F16,2,FALSE)</f>
        <v>#VALUE!</v>
      </c>
      <c r="K14" s="39"/>
      <c r="L14" s="39"/>
      <c r="M14" s="39"/>
      <c r="N14" s="39"/>
      <c r="O14" s="38" t="e" vm="5">
        <f>VLOOKUP(E3,ReferenceDetails!A8:C15,3,FALSE)</f>
        <v>#VALUE!</v>
      </c>
      <c r="P14" s="39"/>
      <c r="Q14" s="39"/>
      <c r="R14" s="40"/>
      <c r="X14" s="13"/>
      <c r="Y14" s="13"/>
      <c r="Z14" s="13"/>
      <c r="AA14" s="13"/>
      <c r="AB14" s="13"/>
    </row>
    <row r="15" spans="1:28" x14ac:dyDescent="0.25">
      <c r="A15" s="67"/>
      <c r="B15" s="68"/>
      <c r="C15" s="68"/>
      <c r="D15" s="68"/>
      <c r="E15" s="68"/>
      <c r="F15" s="68"/>
      <c r="G15" s="68"/>
      <c r="H15" s="68"/>
      <c r="I15" s="53"/>
      <c r="J15" s="41"/>
      <c r="K15" s="42"/>
      <c r="L15" s="42"/>
      <c r="M15" s="42"/>
      <c r="N15" s="42"/>
      <c r="O15" s="41"/>
      <c r="P15" s="42"/>
      <c r="Q15" s="42"/>
      <c r="R15" s="43"/>
      <c r="X15" s="13"/>
      <c r="Y15" s="13"/>
      <c r="Z15" s="13"/>
      <c r="AA15" s="13"/>
      <c r="AB15" s="13"/>
    </row>
    <row r="16" spans="1:28" x14ac:dyDescent="0.25">
      <c r="A16" s="67"/>
      <c r="B16" s="68"/>
      <c r="C16" s="68"/>
      <c r="D16" s="68"/>
      <c r="E16" s="68"/>
      <c r="F16" s="68"/>
      <c r="G16" s="68"/>
      <c r="H16" s="68"/>
      <c r="I16" s="53"/>
      <c r="J16" s="41"/>
      <c r="K16" s="42"/>
      <c r="L16" s="42"/>
      <c r="M16" s="42"/>
      <c r="N16" s="42"/>
      <c r="O16" s="41"/>
      <c r="P16" s="42"/>
      <c r="Q16" s="42"/>
      <c r="R16" s="43"/>
      <c r="X16" s="13"/>
      <c r="Y16" s="13"/>
      <c r="Z16" s="13"/>
      <c r="AA16" s="13"/>
      <c r="AB16" s="13"/>
    </row>
    <row r="17" spans="1:28" x14ac:dyDescent="0.25">
      <c r="A17" s="67"/>
      <c r="B17" s="68"/>
      <c r="C17" s="68"/>
      <c r="D17" s="68"/>
      <c r="E17" s="68"/>
      <c r="F17" s="68"/>
      <c r="G17" s="68"/>
      <c r="H17" s="68"/>
      <c r="I17" s="53"/>
      <c r="J17" s="41"/>
      <c r="K17" s="42"/>
      <c r="L17" s="42"/>
      <c r="M17" s="42"/>
      <c r="N17" s="42"/>
      <c r="O17" s="41"/>
      <c r="P17" s="42"/>
      <c r="Q17" s="42"/>
      <c r="R17" s="43"/>
      <c r="X17" s="13"/>
      <c r="Y17" s="13"/>
      <c r="Z17" s="13"/>
      <c r="AA17" s="13"/>
      <c r="AB17" s="13"/>
    </row>
    <row r="18" spans="1:28" x14ac:dyDescent="0.25">
      <c r="A18" s="67"/>
      <c r="B18" s="68"/>
      <c r="C18" s="68"/>
      <c r="D18" s="68"/>
      <c r="E18" s="68"/>
      <c r="F18" s="68"/>
      <c r="G18" s="68"/>
      <c r="H18" s="68"/>
      <c r="I18" s="53"/>
      <c r="J18" s="41"/>
      <c r="K18" s="42"/>
      <c r="L18" s="42"/>
      <c r="M18" s="42"/>
      <c r="N18" s="42"/>
      <c r="O18" s="41"/>
      <c r="P18" s="42"/>
      <c r="Q18" s="42"/>
      <c r="R18" s="43"/>
      <c r="X18" s="13"/>
      <c r="Y18" s="13"/>
      <c r="Z18" s="13"/>
      <c r="AA18" s="13"/>
      <c r="AB18" s="13"/>
    </row>
    <row r="19" spans="1:28" x14ac:dyDescent="0.25">
      <c r="A19" s="67"/>
      <c r="B19" s="68"/>
      <c r="C19" s="68"/>
      <c r="D19" s="68"/>
      <c r="E19" s="68"/>
      <c r="F19" s="68"/>
      <c r="G19" s="68"/>
      <c r="H19" s="68"/>
      <c r="I19" s="53"/>
      <c r="J19" s="41"/>
      <c r="K19" s="42"/>
      <c r="L19" s="42"/>
      <c r="M19" s="42"/>
      <c r="N19" s="42"/>
      <c r="O19" s="41"/>
      <c r="P19" s="42"/>
      <c r="Q19" s="42"/>
      <c r="R19" s="43"/>
      <c r="X19" s="13"/>
      <c r="Y19" s="13"/>
      <c r="Z19" s="13"/>
      <c r="AA19" s="13"/>
      <c r="AB19" s="13"/>
    </row>
    <row r="20" spans="1:28" x14ac:dyDescent="0.25">
      <c r="A20" s="67"/>
      <c r="B20" s="68"/>
      <c r="C20" s="68"/>
      <c r="D20" s="68"/>
      <c r="E20" s="68"/>
      <c r="F20" s="68"/>
      <c r="G20" s="68"/>
      <c r="H20" s="68"/>
      <c r="I20" s="53"/>
      <c r="J20" s="41"/>
      <c r="K20" s="42"/>
      <c r="L20" s="42"/>
      <c r="M20" s="42"/>
      <c r="N20" s="42"/>
      <c r="O20" s="41"/>
      <c r="P20" s="42"/>
      <c r="Q20" s="42"/>
      <c r="R20" s="43"/>
      <c r="X20" s="13"/>
      <c r="Y20" s="13"/>
      <c r="Z20" s="13"/>
      <c r="AA20" s="13"/>
      <c r="AB20" s="13"/>
    </row>
    <row r="21" spans="1:28" x14ac:dyDescent="0.25">
      <c r="A21" s="67"/>
      <c r="B21" s="68"/>
      <c r="C21" s="68"/>
      <c r="D21" s="68"/>
      <c r="E21" s="68"/>
      <c r="F21" s="68"/>
      <c r="G21" s="68"/>
      <c r="H21" s="68"/>
      <c r="I21" s="53"/>
      <c r="J21" s="41"/>
      <c r="K21" s="42"/>
      <c r="L21" s="42"/>
      <c r="M21" s="42"/>
      <c r="N21" s="42"/>
      <c r="O21" s="41"/>
      <c r="P21" s="42"/>
      <c r="Q21" s="42"/>
      <c r="R21" s="43"/>
      <c r="X21" s="13"/>
      <c r="Y21" s="13"/>
      <c r="Z21" s="13"/>
      <c r="AA21" s="13"/>
      <c r="AB21" s="13"/>
    </row>
    <row r="22" spans="1:28" x14ac:dyDescent="0.25">
      <c r="A22" s="67"/>
      <c r="B22" s="68"/>
      <c r="C22" s="68"/>
      <c r="D22" s="68"/>
      <c r="E22" s="68"/>
      <c r="F22" s="68"/>
      <c r="G22" s="68"/>
      <c r="H22" s="68"/>
      <c r="I22" s="53"/>
      <c r="J22" s="41"/>
      <c r="K22" s="42"/>
      <c r="L22" s="42"/>
      <c r="M22" s="42"/>
      <c r="N22" s="42"/>
      <c r="O22" s="41"/>
      <c r="P22" s="42"/>
      <c r="Q22" s="42"/>
      <c r="R22" s="4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pans="1:28" x14ac:dyDescent="0.25">
      <c r="A23" s="67"/>
      <c r="B23" s="68"/>
      <c r="C23" s="68"/>
      <c r="D23" s="68"/>
      <c r="E23" s="68"/>
      <c r="F23" s="68"/>
      <c r="G23" s="68"/>
      <c r="H23" s="68"/>
      <c r="I23" s="53"/>
      <c r="J23" s="41"/>
      <c r="K23" s="42"/>
      <c r="L23" s="42"/>
      <c r="M23" s="42"/>
      <c r="N23" s="42"/>
      <c r="O23" s="41"/>
      <c r="P23" s="42"/>
      <c r="Q23" s="42"/>
      <c r="R23" s="4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spans="1:28" x14ac:dyDescent="0.25">
      <c r="A24" s="67"/>
      <c r="B24" s="68"/>
      <c r="C24" s="68"/>
      <c r="D24" s="68"/>
      <c r="E24" s="68"/>
      <c r="F24" s="68"/>
      <c r="G24" s="68"/>
      <c r="H24" s="68"/>
      <c r="I24" s="14"/>
      <c r="J24" s="41"/>
      <c r="K24" s="42"/>
      <c r="L24" s="42"/>
      <c r="M24" s="42"/>
      <c r="N24" s="42"/>
      <c r="O24" s="41"/>
      <c r="P24" s="42"/>
      <c r="Q24" s="42"/>
      <c r="R24" s="4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x14ac:dyDescent="0.25">
      <c r="A25" s="67"/>
      <c r="B25" s="68"/>
      <c r="C25" s="68"/>
      <c r="D25" s="68"/>
      <c r="E25" s="68"/>
      <c r="F25" s="68"/>
      <c r="G25" s="68"/>
      <c r="H25" s="68"/>
      <c r="I25" s="14"/>
      <c r="J25" s="41"/>
      <c r="K25" s="42"/>
      <c r="L25" s="42"/>
      <c r="M25" s="42"/>
      <c r="N25" s="42"/>
      <c r="O25" s="41"/>
      <c r="P25" s="42"/>
      <c r="Q25" s="42"/>
      <c r="R25" s="4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spans="1:28" x14ac:dyDescent="0.25">
      <c r="A26" s="67"/>
      <c r="B26" s="68"/>
      <c r="C26" s="68"/>
      <c r="D26" s="68"/>
      <c r="E26" s="68"/>
      <c r="F26" s="68"/>
      <c r="G26" s="68"/>
      <c r="H26" s="68"/>
      <c r="I26" s="14"/>
      <c r="J26" s="41"/>
      <c r="K26" s="42"/>
      <c r="L26" s="42"/>
      <c r="M26" s="42"/>
      <c r="N26" s="42"/>
      <c r="O26" s="41"/>
      <c r="P26" s="42"/>
      <c r="Q26" s="42"/>
      <c r="R26" s="4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ht="15" customHeight="1" thickBot="1" x14ac:dyDescent="0.3">
      <c r="A27" s="67"/>
      <c r="B27" s="68"/>
      <c r="C27" s="68"/>
      <c r="D27" s="68"/>
      <c r="E27" s="68"/>
      <c r="F27" s="68"/>
      <c r="G27" s="68"/>
      <c r="H27" s="68"/>
      <c r="I27" s="14"/>
      <c r="J27" s="44"/>
      <c r="K27" s="45"/>
      <c r="L27" s="45"/>
      <c r="M27" s="45"/>
      <c r="N27" s="45"/>
      <c r="O27" s="44"/>
      <c r="P27" s="45"/>
      <c r="Q27" s="45"/>
      <c r="R27" s="46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8" ht="21.75" thickBot="1" x14ac:dyDescent="0.4">
      <c r="A28" s="67"/>
      <c r="B28" s="68"/>
      <c r="C28" s="68"/>
      <c r="D28" s="68"/>
      <c r="E28" s="68"/>
      <c r="F28" s="68"/>
      <c r="G28" s="68"/>
      <c r="H28" s="68"/>
      <c r="I28" s="14"/>
      <c r="J28" s="73" t="s">
        <v>42</v>
      </c>
      <c r="K28" s="74"/>
      <c r="L28" s="75"/>
      <c r="M28" s="15" t="s">
        <v>44</v>
      </c>
      <c r="N28" s="16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x14ac:dyDescent="0.25">
      <c r="A29" s="67"/>
      <c r="B29" s="68"/>
      <c r="C29" s="68"/>
      <c r="D29" s="68"/>
      <c r="E29" s="68"/>
      <c r="F29" s="68"/>
      <c r="G29" s="68"/>
      <c r="H29" s="68"/>
      <c r="I29" s="14"/>
      <c r="J29" s="38" t="e" vm="6">
        <f>VLOOKUP(G3,ReferenceDetails!J8:K11,2,FALSE)</f>
        <v>#VALUE!</v>
      </c>
      <c r="K29" s="39"/>
      <c r="L29" s="40"/>
      <c r="M29" s="39" t="e" vm="7">
        <f>VLOOKUP(M3,ReferenceDetails!M8:N10,2,FALSE)</f>
        <v>#VALUE!</v>
      </c>
      <c r="N29" s="40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28" x14ac:dyDescent="0.25">
      <c r="A30" s="67"/>
      <c r="B30" s="68"/>
      <c r="C30" s="68"/>
      <c r="D30" s="68"/>
      <c r="E30" s="68"/>
      <c r="F30" s="68"/>
      <c r="G30" s="68"/>
      <c r="H30" s="68"/>
      <c r="I30" s="14"/>
      <c r="J30" s="41"/>
      <c r="K30" s="42"/>
      <c r="L30" s="43"/>
      <c r="M30" s="42"/>
      <c r="N30" s="4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28" x14ac:dyDescent="0.25">
      <c r="A31" s="67"/>
      <c r="B31" s="68"/>
      <c r="C31" s="68"/>
      <c r="D31" s="68"/>
      <c r="E31" s="68"/>
      <c r="F31" s="68"/>
      <c r="G31" s="68"/>
      <c r="H31" s="68"/>
      <c r="I31" s="14"/>
      <c r="J31" s="41"/>
      <c r="K31" s="42"/>
      <c r="L31" s="43"/>
      <c r="M31" s="42"/>
      <c r="N31" s="4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spans="1:28" x14ac:dyDescent="0.25">
      <c r="A32" s="67"/>
      <c r="B32" s="68"/>
      <c r="C32" s="68"/>
      <c r="D32" s="68"/>
      <c r="E32" s="68"/>
      <c r="F32" s="68"/>
      <c r="G32" s="68"/>
      <c r="H32" s="68"/>
      <c r="I32" s="14"/>
      <c r="J32" s="41"/>
      <c r="K32" s="42"/>
      <c r="L32" s="43"/>
      <c r="M32" s="42"/>
      <c r="N32" s="43"/>
    </row>
    <row r="33" spans="1:14" x14ac:dyDescent="0.25">
      <c r="A33" s="67"/>
      <c r="B33" s="68"/>
      <c r="C33" s="68"/>
      <c r="D33" s="68"/>
      <c r="E33" s="68"/>
      <c r="F33" s="68"/>
      <c r="G33" s="68"/>
      <c r="H33" s="68"/>
      <c r="I33" s="14"/>
      <c r="J33" s="41"/>
      <c r="K33" s="42"/>
      <c r="L33" s="43"/>
      <c r="M33" s="42"/>
      <c r="N33" s="43"/>
    </row>
    <row r="34" spans="1:14" x14ac:dyDescent="0.25">
      <c r="A34" s="67"/>
      <c r="B34" s="68"/>
      <c r="C34" s="68"/>
      <c r="D34" s="68"/>
      <c r="E34" s="68"/>
      <c r="F34" s="68"/>
      <c r="G34" s="68"/>
      <c r="H34" s="68"/>
      <c r="I34" s="14"/>
      <c r="J34" s="41"/>
      <c r="K34" s="42"/>
      <c r="L34" s="43"/>
      <c r="M34" s="42"/>
      <c r="N34" s="43"/>
    </row>
    <row r="35" spans="1:14" ht="15.75" thickBot="1" x14ac:dyDescent="0.3">
      <c r="A35" s="69"/>
      <c r="B35" s="70"/>
      <c r="C35" s="70"/>
      <c r="D35" s="70"/>
      <c r="E35" s="70"/>
      <c r="F35" s="70"/>
      <c r="G35" s="70"/>
      <c r="H35" s="70"/>
      <c r="I35" s="17"/>
      <c r="J35" s="44"/>
      <c r="K35" s="45"/>
      <c r="L35" s="46"/>
      <c r="M35" s="45"/>
      <c r="N35" s="46"/>
    </row>
  </sheetData>
  <dataConsolidate/>
  <mergeCells count="18">
    <mergeCell ref="P1:R2"/>
    <mergeCell ref="M29:N35"/>
    <mergeCell ref="A13:H13"/>
    <mergeCell ref="O13:R13"/>
    <mergeCell ref="O14:R27"/>
    <mergeCell ref="A1:D1"/>
    <mergeCell ref="E1:L1"/>
    <mergeCell ref="I14:I23"/>
    <mergeCell ref="A8:N8"/>
    <mergeCell ref="M1:N1"/>
    <mergeCell ref="A9:N9"/>
    <mergeCell ref="A10:N10"/>
    <mergeCell ref="A11:N11"/>
    <mergeCell ref="A14:H35"/>
    <mergeCell ref="J14:N27"/>
    <mergeCell ref="J13:N13"/>
    <mergeCell ref="J28:L28"/>
    <mergeCell ref="J29:L35"/>
  </mergeCells>
  <dataValidations count="1">
    <dataValidation type="list" allowBlank="1" showInputMessage="1" showErrorMessage="1" sqref="H4:H7" xr:uid="{30100194-E6C7-4456-904B-74253F46A056}">
      <formula1>$A$3:$A$11</formula1>
    </dataValidation>
  </dataValidations>
  <pageMargins left="0.25" right="0.25" top="0.75" bottom="0.75" header="0.3" footer="0.3"/>
  <pageSetup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Title="Hinge Brand" xr:uid="{E1C77802-840B-42C0-A312-B90021CF7F59}">
          <x14:formula1>
            <xm:f>ReferenceDetails!$I$3:$L$3</xm:f>
          </x14:formula1>
          <xm:sqref>G3:G7</xm:sqref>
        </x14:dataValidation>
        <x14:dataValidation type="list" allowBlank="1" showInputMessage="1" showErrorMessage="1" promptTitle="Glass Insert" xr:uid="{ED28ADCB-DDD8-4EB6-8F02-568791C6F8C7}">
          <x14:formula1>
            <xm:f>ReferenceDetails!$E$8:$E$15</xm:f>
          </x14:formula1>
          <xm:sqref>J4:J7</xm:sqref>
        </x14:dataValidation>
        <x14:dataValidation type="list" allowBlank="1" showInputMessage="1" showErrorMessage="1" xr:uid="{83B5FEE8-B8B7-4C72-A648-6BB5A6A6A987}">
          <x14:formula1>
            <xm:f>ReferenceDetails!$I$4:$K$4</xm:f>
          </x14:formula1>
          <xm:sqref>F4:F7</xm:sqref>
        </x14:dataValidation>
        <x14:dataValidation type="list" allowBlank="1" showInputMessage="1" showErrorMessage="1" xr:uid="{AD884DFC-3C71-45E1-86EA-4DB51859E1CE}">
          <x14:formula1>
            <xm:f>ReferenceDetails!$M$8:$M$10</xm:f>
          </x14:formula1>
          <xm:sqref>M3</xm:sqref>
        </x14:dataValidation>
        <x14:dataValidation type="list" allowBlank="1" showInputMessage="1" showErrorMessage="1" xr:uid="{2040B95A-CA6A-403E-8BDC-2F755692B8A9}">
          <x14:formula1>
            <xm:f>ReferenceDetails!$G$8:$G$10</xm:f>
          </x14:formula1>
          <xm:sqref>F3</xm:sqref>
        </x14:dataValidation>
        <x14:dataValidation type="list" allowBlank="1" showInputMessage="1" showErrorMessage="1" xr:uid="{2A8CE1DB-0B2D-46FA-A0BD-2F29C6A8098C}">
          <x14:formula1>
            <xm:f>ReferenceDetails!$M$11:$M$12</xm:f>
          </x14:formula1>
          <xm:sqref>B3:B7</xm:sqref>
        </x14:dataValidation>
        <x14:dataValidation type="list" allowBlank="1" showInputMessage="1" showErrorMessage="1" xr:uid="{49D47406-93F9-439D-81A5-72753D48B43A}">
          <x14:formula1>
            <xm:f>ReferenceDetails!$A$8:$A$15</xm:f>
          </x14:formula1>
          <xm:sqref>E3:E7</xm:sqref>
        </x14:dataValidation>
        <x14:dataValidation type="list" allowBlank="1" showInputMessage="1" showErrorMessage="1" promptTitle="Glass Insert" xr:uid="{A0D0C783-BFB7-4A0D-A37C-CC37F3A1BD57}">
          <x14:formula1>
            <xm:f>ReferenceDetails!$E$8:$E$16</xm:f>
          </x14:formula1>
          <xm:sqref>J3</xm:sqref>
        </x14:dataValidation>
        <x14:dataValidation type="list" allowBlank="1" showInputMessage="1" showErrorMessage="1" xr:uid="{70E5AEA3-474F-4FC3-ABF8-DD892198CC4B}">
          <x14:formula1>
            <xm:f>ReferenceDetails!$J$2:$L$2</xm:f>
          </x14:formula1>
          <xm:sqref>L4:L7</xm:sqref>
        </x14:dataValidation>
        <x14:dataValidation type="list" allowBlank="1" showInputMessage="1" showErrorMessage="1" xr:uid="{5545AE2E-7C84-4081-8681-6ED8AA2474F9}">
          <x14:formula1>
            <xm:f>ReferenceDetails!$I$2:$L$2</xm:f>
          </x14:formula1>
          <xm:sqref>L3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E414E-70EA-4432-AF37-C4FA8D96B314}">
  <dimension ref="A1:N11"/>
  <sheetViews>
    <sheetView workbookViewId="0">
      <selection activeCell="G32" sqref="G32"/>
    </sheetView>
  </sheetViews>
  <sheetFormatPr defaultRowHeight="15" x14ac:dyDescent="0.25"/>
  <cols>
    <col min="1" max="1" width="4.5703125" customWidth="1"/>
    <col min="9" max="9" width="12.28515625" customWidth="1"/>
    <col min="12" max="12" width="11.28515625" customWidth="1"/>
    <col min="13" max="13" width="13.42578125" customWidth="1"/>
    <col min="14" max="14" width="20.5703125" customWidth="1"/>
  </cols>
  <sheetData>
    <row r="1" spans="1:14" ht="48.75" customHeight="1" thickBot="1" x14ac:dyDescent="0.3">
      <c r="A1" s="47" t="s">
        <v>58</v>
      </c>
      <c r="B1" s="48"/>
      <c r="C1" s="48"/>
      <c r="D1" s="48"/>
      <c r="E1" s="49" t="s">
        <v>56</v>
      </c>
      <c r="F1" s="50"/>
      <c r="G1" s="50"/>
      <c r="H1" s="50"/>
      <c r="I1" s="50"/>
      <c r="J1" s="50"/>
      <c r="K1" s="50"/>
      <c r="L1" s="51"/>
      <c r="M1" s="49" t="str">
        <f ca="1">"Date: " &amp; TEXT(TODAY(), "dd-mmm-yy")</f>
        <v>Date: 01-Nov-25</v>
      </c>
      <c r="N1" s="57"/>
    </row>
    <row r="2" spans="1:14" ht="30.75" thickBot="1" x14ac:dyDescent="0.3">
      <c r="A2" s="20" t="s">
        <v>53</v>
      </c>
      <c r="B2" s="24" t="s">
        <v>66</v>
      </c>
      <c r="C2" s="24" t="s">
        <v>67</v>
      </c>
      <c r="D2" s="24" t="s">
        <v>68</v>
      </c>
      <c r="E2" s="24" t="s">
        <v>0</v>
      </c>
      <c r="F2" s="24" t="s">
        <v>73</v>
      </c>
      <c r="G2" s="24" t="s">
        <v>48</v>
      </c>
      <c r="H2" s="24" t="s">
        <v>50</v>
      </c>
      <c r="I2" s="24" t="s">
        <v>49</v>
      </c>
      <c r="J2" s="24" t="s">
        <v>1</v>
      </c>
      <c r="K2" s="24" t="s">
        <v>51</v>
      </c>
      <c r="L2" s="24" t="s">
        <v>52</v>
      </c>
      <c r="M2" s="24" t="s">
        <v>40</v>
      </c>
      <c r="N2" s="25" t="s">
        <v>57</v>
      </c>
    </row>
    <row r="3" spans="1:14" x14ac:dyDescent="0.25">
      <c r="A3" s="21">
        <v>1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9"/>
    </row>
    <row r="4" spans="1:14" x14ac:dyDescent="0.25">
      <c r="A4" s="22">
        <v>2</v>
      </c>
      <c r="B4" s="30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31"/>
    </row>
    <row r="5" spans="1:14" x14ac:dyDescent="0.25">
      <c r="A5" s="22">
        <v>3</v>
      </c>
      <c r="B5" s="30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31"/>
    </row>
    <row r="6" spans="1:14" x14ac:dyDescent="0.25">
      <c r="A6" s="22">
        <v>4</v>
      </c>
      <c r="B6" s="30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31"/>
    </row>
    <row r="7" spans="1:14" ht="15.75" thickBot="1" x14ac:dyDescent="0.3">
      <c r="A7" s="23">
        <v>5</v>
      </c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4"/>
    </row>
    <row r="8" spans="1:14" ht="15.75" thickBot="1" x14ac:dyDescent="0.3">
      <c r="A8" s="54" t="s">
        <v>54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6"/>
    </row>
    <row r="9" spans="1:14" x14ac:dyDescent="0.25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14" x14ac:dyDescent="0.25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3"/>
    </row>
    <row r="11" spans="1:14" ht="15.75" thickBot="1" x14ac:dyDescent="0.3">
      <c r="A11" s="64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6"/>
    </row>
  </sheetData>
  <mergeCells count="7">
    <mergeCell ref="A11:N11"/>
    <mergeCell ref="A1:D1"/>
    <mergeCell ref="E1:L1"/>
    <mergeCell ref="M1:N1"/>
    <mergeCell ref="A8:N8"/>
    <mergeCell ref="A9:N9"/>
    <mergeCell ref="A10:N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97804-5E34-40EC-818D-6E753D3FEC69}">
  <sheetPr codeName="Sheet3"/>
  <dimension ref="A1:N41"/>
  <sheetViews>
    <sheetView zoomScaleNormal="100" workbookViewId="0">
      <selection activeCell="I2" sqref="I2"/>
    </sheetView>
  </sheetViews>
  <sheetFormatPr defaultColWidth="9.140625" defaultRowHeight="15" x14ac:dyDescent="0.25"/>
  <cols>
    <col min="1" max="1" width="12.140625" style="1" bestFit="1" customWidth="1"/>
    <col min="2" max="2" width="22.7109375" style="1" customWidth="1"/>
    <col min="3" max="3" width="51.7109375" style="1" customWidth="1"/>
    <col min="4" max="4" width="20.42578125" style="1" bestFit="1" customWidth="1"/>
    <col min="5" max="5" width="15" style="2" bestFit="1" customWidth="1"/>
    <col min="6" max="6" width="26.42578125" style="1" customWidth="1"/>
    <col min="7" max="7" width="19.5703125" style="1" customWidth="1"/>
    <col min="8" max="8" width="15.42578125" style="1" bestFit="1" customWidth="1"/>
    <col min="9" max="9" width="15" style="1" bestFit="1" customWidth="1"/>
    <col min="10" max="10" width="23.5703125" style="1" customWidth="1"/>
    <col min="11" max="11" width="19.85546875" style="1" bestFit="1" customWidth="1"/>
    <col min="12" max="12" width="14.7109375" style="1" bestFit="1" customWidth="1"/>
    <col min="13" max="13" width="23.5703125" style="1" customWidth="1"/>
    <col min="14" max="14" width="61.140625" style="1" customWidth="1"/>
    <col min="15" max="16384" width="9.140625" style="1"/>
  </cols>
  <sheetData>
    <row r="1" spans="1:14" x14ac:dyDescent="0.25">
      <c r="A1" s="78" t="e" vm="8">
        <v>#VALUE!</v>
      </c>
      <c r="B1" s="78"/>
      <c r="C1" s="78"/>
    </row>
    <row r="2" spans="1:14" x14ac:dyDescent="0.25">
      <c r="A2" s="78"/>
      <c r="B2" s="78"/>
      <c r="C2" s="78"/>
      <c r="H2" s="5" t="s">
        <v>37</v>
      </c>
      <c r="I2" s="5" t="s">
        <v>85</v>
      </c>
      <c r="J2" s="5" t="s">
        <v>63</v>
      </c>
      <c r="K2" s="5" t="s">
        <v>38</v>
      </c>
      <c r="L2" s="5" t="s">
        <v>39</v>
      </c>
    </row>
    <row r="3" spans="1:14" x14ac:dyDescent="0.25">
      <c r="A3" s="78"/>
      <c r="B3" s="78"/>
      <c r="C3" s="78"/>
      <c r="H3" s="5" t="s">
        <v>28</v>
      </c>
      <c r="I3" s="5" t="s">
        <v>31</v>
      </c>
      <c r="J3" s="5" t="s">
        <v>32</v>
      </c>
      <c r="K3" s="5" t="s">
        <v>33</v>
      </c>
      <c r="L3" s="6" t="s">
        <v>30</v>
      </c>
    </row>
    <row r="4" spans="1:14" x14ac:dyDescent="0.25">
      <c r="A4" s="78"/>
      <c r="B4" s="78"/>
      <c r="C4" s="78"/>
      <c r="H4" s="5" t="s">
        <v>34</v>
      </c>
      <c r="I4" s="5" t="s">
        <v>35</v>
      </c>
      <c r="J4" s="5" t="s">
        <v>36</v>
      </c>
      <c r="K4" s="5" t="s">
        <v>3</v>
      </c>
      <c r="L4" s="5"/>
    </row>
    <row r="5" spans="1:14" x14ac:dyDescent="0.25">
      <c r="C5" s="78"/>
    </row>
    <row r="6" spans="1:14" s="3" customFormat="1" ht="26.25" x14ac:dyDescent="0.25">
      <c r="A6" s="3" t="s">
        <v>11</v>
      </c>
      <c r="B6" s="3" t="s">
        <v>18</v>
      </c>
      <c r="C6" s="3" t="s">
        <v>19</v>
      </c>
      <c r="D6" s="3" t="s">
        <v>29</v>
      </c>
      <c r="E6" s="3" t="s">
        <v>26</v>
      </c>
      <c r="F6" s="3" t="s">
        <v>27</v>
      </c>
      <c r="G6" s="3" t="s">
        <v>55</v>
      </c>
      <c r="H6" s="3" t="s">
        <v>34</v>
      </c>
      <c r="J6" s="3" t="s">
        <v>28</v>
      </c>
      <c r="M6" s="3" t="s">
        <v>44</v>
      </c>
    </row>
    <row r="8" spans="1:14" ht="144" customHeight="1" x14ac:dyDescent="0.25">
      <c r="A8" s="7" t="s">
        <v>12</v>
      </c>
      <c r="B8" s="7" t="e" vm="9">
        <v>#VALUE!</v>
      </c>
      <c r="C8" s="1" t="e" vm="10">
        <v>#VALUE!</v>
      </c>
      <c r="D8" s="4" t="s">
        <v>2</v>
      </c>
      <c r="E8" s="2" t="s">
        <v>5</v>
      </c>
      <c r="F8" s="1" t="e" vm="11">
        <v>#VALUE!</v>
      </c>
      <c r="G8" s="5" t="s">
        <v>35</v>
      </c>
      <c r="H8" s="1" t="e" vm="12">
        <v>#VALUE!</v>
      </c>
      <c r="J8" s="1" t="s">
        <v>31</v>
      </c>
      <c r="K8" s="1" t="e" vm="13">
        <v>#VALUE!</v>
      </c>
      <c r="M8" s="1" t="s">
        <v>45</v>
      </c>
      <c r="N8" s="1" t="e" vm="14">
        <v>#VALUE!</v>
      </c>
    </row>
    <row r="9" spans="1:14" ht="168" customHeight="1" x14ac:dyDescent="0.25">
      <c r="A9" s="2" t="s">
        <v>13</v>
      </c>
      <c r="B9" s="1" t="e" vm="15">
        <v>#VALUE!</v>
      </c>
      <c r="C9" s="1" t="e" vm="16">
        <v>#VALUE!</v>
      </c>
      <c r="D9" s="4" t="s">
        <v>4</v>
      </c>
      <c r="E9" s="2" t="s">
        <v>20</v>
      </c>
      <c r="F9" s="1" t="e" vm="17">
        <v>#VALUE!</v>
      </c>
      <c r="G9" s="5" t="s">
        <v>36</v>
      </c>
      <c r="H9" s="8" t="e" vm="18">
        <v>#VALUE!</v>
      </c>
      <c r="J9" s="1" t="s">
        <v>32</v>
      </c>
      <c r="K9" s="1" t="e" vm="13">
        <v>#VALUE!</v>
      </c>
      <c r="M9" s="1" t="s">
        <v>46</v>
      </c>
      <c r="N9" s="1" t="e" vm="19">
        <v>#VALUE!</v>
      </c>
    </row>
    <row r="10" spans="1:14" ht="144.75" customHeight="1" x14ac:dyDescent="0.25">
      <c r="A10" s="2" t="s">
        <v>60</v>
      </c>
      <c r="B10" s="1" t="e" vm="20">
        <v>#VALUE!</v>
      </c>
      <c r="C10" s="1" t="e" vm="21">
        <v>#VALUE!</v>
      </c>
      <c r="D10" s="4" t="s">
        <v>4</v>
      </c>
      <c r="E10" s="2" t="s">
        <v>21</v>
      </c>
      <c r="F10" s="1" t="e" vm="22">
        <v>#VALUE!</v>
      </c>
      <c r="G10" s="5" t="s">
        <v>3</v>
      </c>
      <c r="H10" s="1" t="e" vm="23">
        <v>#VALUE!</v>
      </c>
      <c r="J10" s="1" t="s">
        <v>33</v>
      </c>
      <c r="K10" s="1" t="e" vm="24">
        <v>#VALUE!</v>
      </c>
      <c r="M10" s="1" t="s">
        <v>47</v>
      </c>
      <c r="N10" s="1" t="e" vm="25">
        <v>#VALUE!</v>
      </c>
    </row>
    <row r="11" spans="1:14" ht="144.75" customHeight="1" x14ac:dyDescent="0.25">
      <c r="A11" s="2" t="s">
        <v>14</v>
      </c>
      <c r="B11" s="1" t="e" vm="26">
        <v>#VALUE!</v>
      </c>
      <c r="C11" s="1" t="e" vm="27">
        <v>#VALUE!</v>
      </c>
      <c r="D11" s="4" t="s">
        <v>6</v>
      </c>
      <c r="E11" s="2" t="s">
        <v>10</v>
      </c>
      <c r="F11" s="1" t="e" vm="28">
        <v>#VALUE!</v>
      </c>
      <c r="J11" s="2" t="s">
        <v>30</v>
      </c>
      <c r="K11" s="1" t="e" vm="29">
        <v>#VALUE!</v>
      </c>
      <c r="M11" s="1" t="s">
        <v>59</v>
      </c>
    </row>
    <row r="12" spans="1:14" ht="144" customHeight="1" x14ac:dyDescent="0.25">
      <c r="A12" s="2" t="s">
        <v>15</v>
      </c>
      <c r="B12" s="1" t="e" vm="30">
        <v>#VALUE!</v>
      </c>
      <c r="C12" s="1" t="e" vm="31">
        <v>#VALUE!</v>
      </c>
      <c r="D12" s="4" t="s">
        <v>7</v>
      </c>
      <c r="E12" s="2" t="s">
        <v>22</v>
      </c>
      <c r="F12" s="1" t="e" vm="32">
        <v>#VALUE!</v>
      </c>
      <c r="M12" s="1" t="s">
        <v>72</v>
      </c>
    </row>
    <row r="13" spans="1:14" ht="144" customHeight="1" x14ac:dyDescent="0.25">
      <c r="A13" s="2" t="s">
        <v>8</v>
      </c>
      <c r="B13" s="1" t="e" vm="33">
        <v>#VALUE!</v>
      </c>
      <c r="C13" s="1" t="e" vm="34">
        <v>#VALUE!</v>
      </c>
      <c r="D13" s="4" t="s">
        <v>9</v>
      </c>
      <c r="E13" s="2" t="s">
        <v>23</v>
      </c>
      <c r="F13" s="1" t="e" vm="35">
        <v>#VALUE!</v>
      </c>
    </row>
    <row r="14" spans="1:14" ht="146.25" customHeight="1" x14ac:dyDescent="0.25">
      <c r="A14" s="2" t="s">
        <v>16</v>
      </c>
      <c r="B14" s="1" t="e" vm="36">
        <v>#VALUE!</v>
      </c>
      <c r="C14" s="1" t="e" vm="37">
        <v>#VALUE!</v>
      </c>
      <c r="D14" s="2"/>
      <c r="E14" s="2" t="s">
        <v>24</v>
      </c>
      <c r="F14" s="1" t="e" vm="38">
        <v>#VALUE!</v>
      </c>
    </row>
    <row r="15" spans="1:14" ht="131.25" customHeight="1" x14ac:dyDescent="0.25">
      <c r="A15" s="2" t="s">
        <v>17</v>
      </c>
      <c r="B15" s="1" t="e" vm="39">
        <v>#VALUE!</v>
      </c>
      <c r="C15" s="1" t="e" vm="40">
        <v>#VALUE!</v>
      </c>
      <c r="E15" s="2" t="s">
        <v>25</v>
      </c>
      <c r="F15" s="1" t="e" vm="41">
        <v>#VALUE!</v>
      </c>
    </row>
    <row r="16" spans="1:14" ht="139.5" customHeight="1" x14ac:dyDescent="0.25">
      <c r="E16" s="2" t="s">
        <v>61</v>
      </c>
      <c r="F16" s="1" t="e" vm="42">
        <v>#VALUE!</v>
      </c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</sheetData>
  <mergeCells count="2">
    <mergeCell ref="A1:B4"/>
    <mergeCell ref="C1:C5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HowTo</vt:lpstr>
      <vt:lpstr>Order_Form</vt:lpstr>
      <vt:lpstr>FinalOrder</vt:lpstr>
      <vt:lpstr>ReferenceDetails</vt:lpstr>
      <vt:lpstr>Order_Form!Print_Area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Palak Daxini</dc:creator>
  <cp:lastModifiedBy>Palak Daxini</cp:lastModifiedBy>
  <cp:lastPrinted>2025-09-29T22:56:29Z</cp:lastPrinted>
  <dcterms:created xsi:type="dcterms:W3CDTF">2025-07-29T18:50:05Z</dcterms:created>
  <dcterms:modified xsi:type="dcterms:W3CDTF">2025-11-01T20:11:07Z</dcterms:modified>
</cp:coreProperties>
</file>